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4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42" i="1" l="1"/>
  <c r="G85" i="1" l="1"/>
  <c r="G54" i="1"/>
  <c r="G34" i="1"/>
  <c r="G29" i="1"/>
  <c r="G102" i="1" l="1"/>
</calcChain>
</file>

<file path=xl/sharedStrings.xml><?xml version="1.0" encoding="utf-8"?>
<sst xmlns="http://schemas.openxmlformats.org/spreadsheetml/2006/main" count="102" uniqueCount="101">
  <si>
    <t>УТВЕРЖДАЮ</t>
  </si>
  <si>
    <t>________________________________</t>
  </si>
  <si>
    <t>(наименование должности лица,</t>
  </si>
  <si>
    <t>утверждающего смету)</t>
  </si>
  <si>
    <t>___________ _______________________</t>
  </si>
  <si>
    <t xml:space="preserve">     (подпись)     (расшифровка подписи)</t>
  </si>
  <si>
    <t>на ____ год и на плановый период 20___ и 20___ годов*</t>
  </si>
  <si>
    <t>Коды</t>
  </si>
  <si>
    <t>По ОКПО</t>
  </si>
  <si>
    <t>Наименование бюджета</t>
  </si>
  <si>
    <t>По ОКТМО</t>
  </si>
  <si>
    <t>Содержание расходов</t>
  </si>
  <si>
    <t>Вид расходов</t>
  </si>
  <si>
    <t>КОСГУ</t>
  </si>
  <si>
    <t>Расходы – всего, руб.</t>
  </si>
  <si>
    <t>Оплата труда и начисления на выплаты по оплате труда – всего, в том числе:</t>
  </si>
  <si>
    <t>Заработная плата – всего, из нее:</t>
  </si>
  <si>
    <t>Прочие выплаты – всего, в том числе:</t>
  </si>
  <si>
    <t>Начисления на выплаты по оплате труда</t>
  </si>
  <si>
    <t>Оплата работ, услуг – всего, в том числе:</t>
  </si>
  <si>
    <t>Услуги связи – всего, в том числе:</t>
  </si>
  <si>
    <t>Транспортные услуги – всего, в том числе:</t>
  </si>
  <si>
    <t>Коммунальные услуги – всего, в том числе:</t>
  </si>
  <si>
    <t>Арендная плата за пользование имуществом – всего, в том числе:</t>
  </si>
  <si>
    <t>Работы, услуги по содержанию имущества – всего, в том числе:</t>
  </si>
  <si>
    <t>Прочие работы, услуги – всего, в том числе:</t>
  </si>
  <si>
    <t>Обслуживание внутреннего долга – всего, в том числе:</t>
  </si>
  <si>
    <t>Безвозмездные перечисления организациям, за исключением государственных и муниципальных организаций – всего, в том числе:</t>
  </si>
  <si>
    <t>Перечисления другим бюджетам Бюджетной системы Российской Федерации – всего, в том числе:</t>
  </si>
  <si>
    <t>Прочие расходы – всего, в том числе:</t>
  </si>
  <si>
    <t>Поступление нефинансовых активов</t>
  </si>
  <si>
    <t>Увеличение стоимости основных средств – всего, в том числе:</t>
  </si>
  <si>
    <t>Увеличение стоимости материальных запасов – всего, в том числе:</t>
  </si>
  <si>
    <t>Всего:</t>
  </si>
  <si>
    <t xml:space="preserve"> </t>
  </si>
  <si>
    <t>Руководитель учреждения</t>
  </si>
  <si>
    <t>(уполномоченное лицо)   __________________ ___________ ___________________</t>
  </si>
  <si>
    <t xml:space="preserve">                                             (должность)             (подпись)         (фамилия, инициалы)</t>
  </si>
  <si>
    <t>Главный бухгалтер                            ______________          _________________</t>
  </si>
  <si>
    <t xml:space="preserve">                                                           (подпись)                (фамилия, инициалы)</t>
  </si>
  <si>
    <t>Исполнитель    ________________ __________ __________________ __________</t>
  </si>
  <si>
    <t xml:space="preserve">                 (должность)       (подпись)           (фамилия, инициалы)        (телефон)</t>
  </si>
  <si>
    <t>« ___» ____________ 20__ г.</t>
  </si>
  <si>
    <t>ОБОСНОВАНИЯ (расчеты) плановых сметных показателей к бюджетной смете</t>
  </si>
  <si>
    <t xml:space="preserve"> (проекту бюджетной сметы) финансового управления</t>
  </si>
  <si>
    <t>Наименование учреждения: МКУ " Дом культуры Варениковского сельского поселения"</t>
  </si>
  <si>
    <t>Обучение специалистов (курсы повышения квалификации)</t>
  </si>
  <si>
    <t>Договор ГПХ на текущий ремонт здания</t>
  </si>
  <si>
    <t>Договор ГПХ с руководителем клуба " Линеець"</t>
  </si>
  <si>
    <t>информационное и техническое обслуживание официального сайта</t>
  </si>
  <si>
    <t>техническая поддержка контрольно-кассовой техники</t>
  </si>
  <si>
    <t>определение стоимости аренды помещения , с почасовой оплатой</t>
  </si>
  <si>
    <t>оплата за право исп. Программы для ЭВМ"Контурн-Экстерн" по тарифному плану " Бюджетник плюс"</t>
  </si>
  <si>
    <t>медосмотр сотрудников</t>
  </si>
  <si>
    <t>услуги по звуковому и световому сопровождению праздничных мероприятий</t>
  </si>
  <si>
    <t>Оказание консультационных услуг в части формирования отчетов по форме 2ТП-отходы</t>
  </si>
  <si>
    <t>Услуги по обслуживанию автоматической системы пожарной сигнализации и оповощения людей о пожаре</t>
  </si>
  <si>
    <t>Услуги концерта шоу-группы на День освобождения станицы (др. праздники)</t>
  </si>
  <si>
    <t>заправка картриджей</t>
  </si>
  <si>
    <t>ремонт оргтехники и комплектующих</t>
  </si>
  <si>
    <t>Дератизация (2 раза в год)</t>
  </si>
  <si>
    <t>Оплата выполненных работ по промывке и опрессовке системы отопления здания дк</t>
  </si>
  <si>
    <t xml:space="preserve">Софинансирование на укрепление материально-технической базы Муниципального казенного учреждения «Дом культуры Варениковского сельского поселения» предусмотренного в заявке на участие в основном мероприятии «Поддержка
муниципальных учреждений культуры» 
государственной программы Краснодарского края «Развитие культуры»
</t>
  </si>
  <si>
    <t>Приобретение искусственной ели 6м.</t>
  </si>
  <si>
    <t>Приобретение комплектующих для ремонта пластиковых дверей</t>
  </si>
  <si>
    <t>Приобретения аптечки и составляющих</t>
  </si>
  <si>
    <t>Приобретение  шкафа купе для реквизита</t>
  </si>
  <si>
    <t>Приобретение пластиковой двери и 2 окон</t>
  </si>
  <si>
    <t>договор на предоставление услуги доступа к сети Интернет(Ростелеком)</t>
  </si>
  <si>
    <t>договор возмездного оказания услуг электросвязи (Ростелеком)</t>
  </si>
  <si>
    <t>договор энергоснабжения</t>
  </si>
  <si>
    <t>договор на отпуск тепловой энергии</t>
  </si>
  <si>
    <t>договор холодного водоснабжения и водоотведения</t>
  </si>
  <si>
    <t>договор на вывоз мусора</t>
  </si>
  <si>
    <t>Приобретение сплитсистемы 2</t>
  </si>
  <si>
    <t>Приобретение хозяйственных товаров (мыло жидкое, веник, перчатки, мешки для мусора) ООО "Офис-сервис"</t>
  </si>
  <si>
    <t>Приобретение канцелярских товаров (бумага, ластики, ручки, клей, скоросшиватели) ООО "Офис-сервис"</t>
  </si>
  <si>
    <t>Приобретение хозяйственных товаров, строительных материалов (лампочки, брус, электроды, краска, кисти, шпатлевка, цемент, плиточный клей, плитка кафельная)ИП Зыкова С.А.</t>
  </si>
  <si>
    <t>Приобретение елочных украшений (бусы, гирлянды, серпантин, шары, грамоты, хлопушки), инвентаря на летнюю детскую площадку ИП Попова А.М.</t>
  </si>
  <si>
    <t>Оплата приобретения плакатов, флажков, гирлянд праздничных ИП Попова А.М.</t>
  </si>
  <si>
    <t>Техническое обслуживание узла учета тепловой энергии ООО "ТЭК"</t>
  </si>
  <si>
    <t>приобритение микрофонов для конференций 5 шт</t>
  </si>
  <si>
    <t>услуги по настройке и подключению оборудования ККМ</t>
  </si>
  <si>
    <t>услуги централизованного наблюдения за обьектом</t>
  </si>
  <si>
    <t>услуги печати афиш</t>
  </si>
  <si>
    <t>Приобритение цветочной продукции, венков</t>
  </si>
  <si>
    <t>Приобритение кондитерских изделий, подарков.</t>
  </si>
  <si>
    <t xml:space="preserve">Изготовление баннеров </t>
  </si>
  <si>
    <t>Приобретение электротоваров ИП Ружанский</t>
  </si>
  <si>
    <t>Охрана  казачий спас</t>
  </si>
  <si>
    <t>ремонт и прочистка сплит систем</t>
  </si>
  <si>
    <t>Подставка под огнетушитель (5 шт.) , анализаторы ИП Кочу</t>
  </si>
  <si>
    <t>Годовое обслуживание работ по Пушкинской карте</t>
  </si>
  <si>
    <t>Приобритение ошнетушителей 17 шт</t>
  </si>
  <si>
    <t>Обучение по экологии руководителя</t>
  </si>
  <si>
    <t>Обучение по ОТ</t>
  </si>
  <si>
    <t>Изготовление костюмов</t>
  </si>
  <si>
    <t xml:space="preserve"> огнезащитная обработка деревяных конструкций</t>
  </si>
  <si>
    <t xml:space="preserve">Софинансирование на установку кресел зрительного зала Муниципального казенного учреждения «Дом культуры Варениковского сельского поселения» предусмотренного в заявке на участие в основном мероприятии «Поддержка
муниципальных учреждений культуры» 
государственной программы Краснодарского края «Развитие культуры»
</t>
  </si>
  <si>
    <t>Обработка и шлифовка полов</t>
  </si>
  <si>
    <t>«___» _______________ 2024__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</si>
</sst>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3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.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u/>
      <sz val="8"/>
      <color theme="10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/>
    <xf numFmtId="0" fontId="10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2" fillId="0" borderId="0" xfId="1" applyFont="1" applyAlignment="1">
      <alignment horizontal="right" vertical="center" wrapText="1"/>
    </xf>
    <xf numFmtId="0" fontId="12" fillId="0" borderId="4" xfId="1" applyFont="1" applyBorder="1" applyAlignment="1">
      <alignment horizontal="righ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garantf1://70365940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topLeftCell="A18" zoomScale="90" zoomScaleNormal="90" workbookViewId="0">
      <selection activeCell="G19" sqref="G19:H19"/>
    </sheetView>
  </sheetViews>
  <sheetFormatPr defaultRowHeight="14.4" x14ac:dyDescent="0.3"/>
  <cols>
    <col min="1" max="1" width="4" customWidth="1"/>
    <col min="2" max="2" width="8.88671875" style="17"/>
    <col min="3" max="3" width="39.6640625" style="17" customWidth="1"/>
    <col min="4" max="5" width="8.88671875" style="17"/>
    <col min="6" max="6" width="13.44140625" style="17" customWidth="1"/>
    <col min="7" max="7" width="11.5546875" style="17" customWidth="1"/>
    <col min="8" max="8" width="15.5546875" style="17" customWidth="1"/>
  </cols>
  <sheetData>
    <row r="1" spans="1:8" ht="15.6" x14ac:dyDescent="0.3">
      <c r="A1" s="1"/>
      <c r="G1" s="18" t="s">
        <v>0</v>
      </c>
    </row>
    <row r="2" spans="1:8" ht="15.6" x14ac:dyDescent="0.3">
      <c r="A2" s="1"/>
      <c r="G2" s="18" t="s">
        <v>1</v>
      </c>
    </row>
    <row r="3" spans="1:8" ht="15.6" x14ac:dyDescent="0.3">
      <c r="A3" s="1"/>
      <c r="G3" s="18" t="s">
        <v>2</v>
      </c>
    </row>
    <row r="4" spans="1:8" ht="15.6" x14ac:dyDescent="0.3">
      <c r="A4" s="1"/>
      <c r="G4" s="18" t="s">
        <v>3</v>
      </c>
    </row>
    <row r="5" spans="1:8" ht="15.6" x14ac:dyDescent="0.3">
      <c r="A5" s="1"/>
      <c r="G5" s="18" t="s">
        <v>4</v>
      </c>
    </row>
    <row r="6" spans="1:8" ht="15.6" x14ac:dyDescent="0.3">
      <c r="A6" s="1"/>
      <c r="G6" s="18" t="s">
        <v>5</v>
      </c>
    </row>
    <row r="7" spans="1:8" ht="15.6" x14ac:dyDescent="0.3">
      <c r="A7" s="2"/>
      <c r="G7" s="18" t="s">
        <v>100</v>
      </c>
    </row>
    <row r="8" spans="1:8" ht="15.6" x14ac:dyDescent="0.3">
      <c r="A8" s="2"/>
    </row>
    <row r="9" spans="1:8" s="10" customFormat="1" ht="18" x14ac:dyDescent="0.3">
      <c r="A9" s="10" t="s">
        <v>43</v>
      </c>
      <c r="B9" s="19"/>
      <c r="C9" s="19"/>
      <c r="D9" s="19"/>
      <c r="E9" s="19"/>
      <c r="F9" s="19"/>
      <c r="G9" s="19"/>
      <c r="H9" s="19"/>
    </row>
    <row r="10" spans="1:8" s="10" customFormat="1" ht="18" x14ac:dyDescent="0.3">
      <c r="A10" s="10" t="s">
        <v>44</v>
      </c>
      <c r="B10" s="19"/>
      <c r="C10" s="19"/>
      <c r="D10" s="19"/>
      <c r="E10" s="19"/>
      <c r="F10" s="19"/>
      <c r="G10" s="19"/>
      <c r="H10" s="19"/>
    </row>
    <row r="11" spans="1:8" s="11" customFormat="1" ht="18" x14ac:dyDescent="0.3">
      <c r="A11" s="11" t="s">
        <v>6</v>
      </c>
      <c r="B11" s="19"/>
      <c r="C11" s="19"/>
      <c r="D11" s="19"/>
      <c r="E11" s="19"/>
      <c r="F11" s="19"/>
      <c r="G11" s="19"/>
      <c r="H11" s="19"/>
    </row>
    <row r="12" spans="1:8" ht="16.2" thickBot="1" x14ac:dyDescent="0.35">
      <c r="A12" s="4"/>
    </row>
    <row r="13" spans="1:8" ht="16.2" thickBot="1" x14ac:dyDescent="0.35">
      <c r="A13" s="75"/>
      <c r="B13" s="75"/>
      <c r="C13" s="76"/>
      <c r="D13" s="76"/>
      <c r="E13" s="76"/>
      <c r="F13" s="76"/>
      <c r="G13" s="77"/>
      <c r="H13" s="20" t="s">
        <v>7</v>
      </c>
    </row>
    <row r="14" spans="1:8" ht="16.2" customHeight="1" thickBot="1" x14ac:dyDescent="0.35">
      <c r="A14" s="80" t="s">
        <v>45</v>
      </c>
      <c r="B14" s="80"/>
      <c r="C14" s="80"/>
      <c r="D14" s="80"/>
      <c r="E14" s="80"/>
      <c r="F14" s="78" t="s">
        <v>8</v>
      </c>
      <c r="G14" s="79"/>
      <c r="H14" s="21"/>
    </row>
    <row r="15" spans="1:8" ht="16.2" customHeight="1" thickBot="1" x14ac:dyDescent="0.35">
      <c r="A15" s="80" t="s">
        <v>9</v>
      </c>
      <c r="B15" s="80"/>
      <c r="C15" s="80"/>
      <c r="D15" s="80"/>
      <c r="E15" s="80"/>
      <c r="F15" s="84" t="s">
        <v>10</v>
      </c>
      <c r="G15" s="85"/>
      <c r="H15" s="21"/>
    </row>
    <row r="16" spans="1:8" ht="26.4" customHeight="1" thickBot="1" x14ac:dyDescent="0.35">
      <c r="A16" s="81"/>
      <c r="B16" s="81"/>
      <c r="C16" s="82"/>
      <c r="D16" s="82"/>
      <c r="E16" s="82"/>
      <c r="F16" s="78"/>
      <c r="G16" s="78"/>
      <c r="H16" s="82"/>
    </row>
    <row r="17" spans="1:8" ht="31.2" hidden="1" customHeight="1" thickBot="1" x14ac:dyDescent="0.35">
      <c r="A17" s="81"/>
      <c r="B17" s="81"/>
      <c r="C17" s="83"/>
      <c r="D17" s="83"/>
      <c r="E17" s="83"/>
      <c r="F17" s="78"/>
      <c r="G17" s="78"/>
      <c r="H17" s="76"/>
    </row>
    <row r="18" spans="1:8" x14ac:dyDescent="0.3">
      <c r="A18" s="72"/>
      <c r="B18" s="44"/>
      <c r="C18" s="45"/>
      <c r="D18" s="73" t="s">
        <v>12</v>
      </c>
      <c r="E18" s="44"/>
      <c r="F18" s="45"/>
      <c r="G18" s="70"/>
      <c r="H18" s="71"/>
    </row>
    <row r="19" spans="1:8" ht="15" thickBot="1" x14ac:dyDescent="0.35">
      <c r="A19" s="72"/>
      <c r="B19" s="48" t="s">
        <v>11</v>
      </c>
      <c r="C19" s="49"/>
      <c r="D19" s="74"/>
      <c r="E19" s="48" t="s">
        <v>13</v>
      </c>
      <c r="F19" s="49"/>
      <c r="G19" s="48">
        <v>2024</v>
      </c>
      <c r="H19" s="49"/>
    </row>
    <row r="20" spans="1:8" ht="15.6" customHeight="1" thickBot="1" x14ac:dyDescent="0.35">
      <c r="A20" s="5"/>
      <c r="B20" s="40">
        <v>1</v>
      </c>
      <c r="C20" s="41"/>
      <c r="D20" s="22">
        <v>2</v>
      </c>
      <c r="E20" s="40">
        <v>3</v>
      </c>
      <c r="F20" s="41"/>
      <c r="G20" s="40">
        <v>4</v>
      </c>
      <c r="H20" s="41"/>
    </row>
    <row r="21" spans="1:8" ht="31.2" customHeight="1" thickBot="1" x14ac:dyDescent="0.35">
      <c r="A21" s="5"/>
      <c r="B21" s="42" t="s">
        <v>14</v>
      </c>
      <c r="C21" s="43"/>
      <c r="D21" s="23"/>
      <c r="E21" s="40">
        <v>200</v>
      </c>
      <c r="F21" s="41"/>
      <c r="G21" s="42"/>
      <c r="H21" s="43"/>
    </row>
    <row r="22" spans="1:8" ht="16.2" thickBot="1" x14ac:dyDescent="0.35">
      <c r="A22" s="5"/>
      <c r="B22" s="42" t="s">
        <v>15</v>
      </c>
      <c r="C22" s="43"/>
      <c r="D22" s="23"/>
      <c r="E22" s="40">
        <v>210</v>
      </c>
      <c r="F22" s="41"/>
      <c r="G22" s="42"/>
      <c r="H22" s="43"/>
    </row>
    <row r="23" spans="1:8" ht="31.2" customHeight="1" thickBot="1" x14ac:dyDescent="0.35">
      <c r="A23" s="5"/>
      <c r="B23" s="42" t="s">
        <v>16</v>
      </c>
      <c r="C23" s="43"/>
      <c r="D23" s="50"/>
      <c r="E23" s="44">
        <v>211</v>
      </c>
      <c r="F23" s="45"/>
      <c r="G23" s="42"/>
      <c r="H23" s="43"/>
    </row>
    <row r="24" spans="1:8" ht="24.6" customHeight="1" thickBot="1" x14ac:dyDescent="0.35">
      <c r="A24" s="5"/>
      <c r="B24" s="42"/>
      <c r="C24" s="43"/>
      <c r="D24" s="52"/>
      <c r="E24" s="48"/>
      <c r="F24" s="49"/>
      <c r="G24" s="42"/>
      <c r="H24" s="43"/>
    </row>
    <row r="25" spans="1:8" ht="31.2" customHeight="1" thickBot="1" x14ac:dyDescent="0.35">
      <c r="A25" s="5"/>
      <c r="B25" s="42" t="s">
        <v>17</v>
      </c>
      <c r="C25" s="43"/>
      <c r="D25" s="50"/>
      <c r="E25" s="44">
        <v>212</v>
      </c>
      <c r="F25" s="45"/>
      <c r="G25" s="42"/>
      <c r="H25" s="43"/>
    </row>
    <row r="26" spans="1:8" ht="16.2" thickBot="1" x14ac:dyDescent="0.35">
      <c r="A26" s="5"/>
      <c r="B26" s="42"/>
      <c r="C26" s="43"/>
      <c r="D26" s="52"/>
      <c r="E26" s="48"/>
      <c r="F26" s="49"/>
      <c r="G26" s="42"/>
      <c r="H26" s="43"/>
    </row>
    <row r="27" spans="1:8" ht="29.4" customHeight="1" thickBot="1" x14ac:dyDescent="0.35">
      <c r="A27" s="5"/>
      <c r="B27" s="42" t="s">
        <v>18</v>
      </c>
      <c r="C27" s="43"/>
      <c r="D27" s="23"/>
      <c r="E27" s="40">
        <v>213</v>
      </c>
      <c r="F27" s="41"/>
      <c r="G27" s="42"/>
      <c r="H27" s="43"/>
    </row>
    <row r="28" spans="1:8" ht="16.2" thickBot="1" x14ac:dyDescent="0.35">
      <c r="A28" s="5"/>
      <c r="B28" s="42" t="s">
        <v>19</v>
      </c>
      <c r="C28" s="43"/>
      <c r="D28" s="23"/>
      <c r="E28" s="40">
        <v>220</v>
      </c>
      <c r="F28" s="41"/>
      <c r="G28" s="42"/>
      <c r="H28" s="43"/>
    </row>
    <row r="29" spans="1:8" ht="34.799999999999997" customHeight="1" thickBot="1" x14ac:dyDescent="0.35">
      <c r="A29" s="5"/>
      <c r="B29" s="66" t="s">
        <v>20</v>
      </c>
      <c r="C29" s="67"/>
      <c r="D29" s="50"/>
      <c r="E29" s="44">
        <v>221</v>
      </c>
      <c r="F29" s="45"/>
      <c r="G29" s="59">
        <f>SUM(G31+G30)</f>
        <v>44660</v>
      </c>
      <c r="H29" s="60"/>
    </row>
    <row r="30" spans="1:8" ht="27.6" customHeight="1" thickBot="1" x14ac:dyDescent="0.35">
      <c r="A30" s="5"/>
      <c r="B30" s="53" t="s">
        <v>69</v>
      </c>
      <c r="C30" s="54"/>
      <c r="D30" s="51"/>
      <c r="E30" s="46"/>
      <c r="F30" s="47"/>
      <c r="G30" s="40">
        <v>6160</v>
      </c>
      <c r="H30" s="41"/>
    </row>
    <row r="31" spans="1:8" ht="29.4" customHeight="1" thickBot="1" x14ac:dyDescent="0.35">
      <c r="A31" s="5"/>
      <c r="B31" s="66" t="s">
        <v>68</v>
      </c>
      <c r="C31" s="67"/>
      <c r="D31" s="52"/>
      <c r="E31" s="48"/>
      <c r="F31" s="49"/>
      <c r="G31" s="40">
        <v>38500</v>
      </c>
      <c r="H31" s="41"/>
    </row>
    <row r="32" spans="1:8" ht="30" customHeight="1" thickBot="1" x14ac:dyDescent="0.35">
      <c r="A32" s="5"/>
      <c r="B32" s="42" t="s">
        <v>21</v>
      </c>
      <c r="C32" s="43"/>
      <c r="D32" s="50"/>
      <c r="E32" s="44">
        <v>222</v>
      </c>
      <c r="F32" s="45"/>
      <c r="G32" s="42"/>
      <c r="H32" s="43"/>
    </row>
    <row r="33" spans="1:8" ht="16.2" thickBot="1" x14ac:dyDescent="0.35">
      <c r="A33" s="5"/>
      <c r="B33" s="42"/>
      <c r="C33" s="43"/>
      <c r="D33" s="52"/>
      <c r="E33" s="48"/>
      <c r="F33" s="49"/>
      <c r="G33" s="42"/>
      <c r="H33" s="43"/>
    </row>
    <row r="34" spans="1:8" ht="46.95" customHeight="1" thickBot="1" x14ac:dyDescent="0.35">
      <c r="A34" s="5"/>
      <c r="B34" s="66" t="s">
        <v>22</v>
      </c>
      <c r="C34" s="67"/>
      <c r="D34" s="50"/>
      <c r="E34" s="44">
        <v>223</v>
      </c>
      <c r="F34" s="45"/>
      <c r="G34" s="59">
        <f>SUM(G38+G37+G36+G35)</f>
        <v>904732.4</v>
      </c>
      <c r="H34" s="60"/>
    </row>
    <row r="35" spans="1:8" ht="32.4" customHeight="1" thickBot="1" x14ac:dyDescent="0.35">
      <c r="A35" s="5"/>
      <c r="B35" s="53" t="s">
        <v>70</v>
      </c>
      <c r="C35" s="54"/>
      <c r="D35" s="51"/>
      <c r="E35" s="46"/>
      <c r="F35" s="47"/>
      <c r="G35" s="40">
        <v>260000</v>
      </c>
      <c r="H35" s="41"/>
    </row>
    <row r="36" spans="1:8" ht="28.8" customHeight="1" thickBot="1" x14ac:dyDescent="0.35">
      <c r="A36" s="5"/>
      <c r="B36" s="53" t="s">
        <v>71</v>
      </c>
      <c r="C36" s="54"/>
      <c r="D36" s="51"/>
      <c r="E36" s="46"/>
      <c r="F36" s="47"/>
      <c r="G36" s="68">
        <v>603832.4</v>
      </c>
      <c r="H36" s="69"/>
    </row>
    <row r="37" spans="1:8" ht="34.200000000000003" customHeight="1" thickBot="1" x14ac:dyDescent="0.35">
      <c r="A37" s="5"/>
      <c r="B37" s="53" t="s">
        <v>73</v>
      </c>
      <c r="C37" s="54"/>
      <c r="D37" s="51"/>
      <c r="E37" s="46"/>
      <c r="F37" s="47"/>
      <c r="G37" s="38">
        <v>20900</v>
      </c>
      <c r="H37" s="39"/>
    </row>
    <row r="38" spans="1:8" ht="16.2" thickBot="1" x14ac:dyDescent="0.35">
      <c r="A38" s="5"/>
      <c r="B38" s="66" t="s">
        <v>72</v>
      </c>
      <c r="C38" s="67"/>
      <c r="D38" s="52"/>
      <c r="E38" s="48"/>
      <c r="F38" s="49"/>
      <c r="G38" s="40">
        <v>20000</v>
      </c>
      <c r="H38" s="41"/>
    </row>
    <row r="39" spans="1:8" ht="27.6" customHeight="1" thickBot="1" x14ac:dyDescent="0.35">
      <c r="A39" s="5"/>
      <c r="B39" s="42" t="s">
        <v>23</v>
      </c>
      <c r="C39" s="43"/>
      <c r="D39" s="50"/>
      <c r="E39" s="44">
        <v>224</v>
      </c>
      <c r="F39" s="45"/>
      <c r="G39" s="42"/>
      <c r="H39" s="43"/>
    </row>
    <row r="40" spans="1:8" ht="22.8" customHeight="1" thickBot="1" x14ac:dyDescent="0.35">
      <c r="A40" s="5"/>
      <c r="B40" s="40"/>
      <c r="C40" s="41"/>
      <c r="D40" s="51"/>
      <c r="E40" s="46"/>
      <c r="F40" s="47"/>
      <c r="G40" s="40"/>
      <c r="H40" s="41"/>
    </row>
    <row r="41" spans="1:8" ht="16.2" thickBot="1" x14ac:dyDescent="0.35">
      <c r="A41" s="5"/>
      <c r="B41" s="42"/>
      <c r="C41" s="43"/>
      <c r="D41" s="52"/>
      <c r="E41" s="48"/>
      <c r="F41" s="49"/>
      <c r="G41" s="42"/>
      <c r="H41" s="43"/>
    </row>
    <row r="42" spans="1:8" ht="24" customHeight="1" thickBot="1" x14ac:dyDescent="0.35">
      <c r="A42" s="5"/>
      <c r="B42" s="40" t="s">
        <v>24</v>
      </c>
      <c r="C42" s="41"/>
      <c r="D42" s="24"/>
      <c r="E42" s="44">
        <v>225</v>
      </c>
      <c r="F42" s="45"/>
      <c r="G42" s="59">
        <f>SUM(G53+G52+G51+G50+G49+G48+G47+G46+G45+G44+G43)</f>
        <v>395633</v>
      </c>
      <c r="H42" s="60"/>
    </row>
    <row r="43" spans="1:8" ht="18" customHeight="1" thickBot="1" x14ac:dyDescent="0.35">
      <c r="A43" s="5"/>
      <c r="B43" s="53" t="s">
        <v>58</v>
      </c>
      <c r="C43" s="54"/>
      <c r="D43" s="25"/>
      <c r="E43" s="46"/>
      <c r="F43" s="47"/>
      <c r="G43" s="40">
        <v>11200</v>
      </c>
      <c r="H43" s="41"/>
    </row>
    <row r="44" spans="1:8" ht="16.2" customHeight="1" thickBot="1" x14ac:dyDescent="0.35">
      <c r="A44" s="5"/>
      <c r="B44" s="53" t="s">
        <v>59</v>
      </c>
      <c r="C44" s="54"/>
      <c r="D44" s="25"/>
      <c r="E44" s="46"/>
      <c r="F44" s="47"/>
      <c r="G44" s="40">
        <v>8800</v>
      </c>
      <c r="H44" s="41"/>
    </row>
    <row r="45" spans="1:8" ht="16.2" customHeight="1" thickBot="1" x14ac:dyDescent="0.35">
      <c r="A45" s="5"/>
      <c r="B45" s="53" t="s">
        <v>97</v>
      </c>
      <c r="C45" s="54"/>
      <c r="D45" s="25"/>
      <c r="E45" s="46"/>
      <c r="F45" s="47"/>
      <c r="G45" s="88">
        <v>15000</v>
      </c>
      <c r="H45" s="89"/>
    </row>
    <row r="46" spans="1:8" ht="28.2" customHeight="1" thickBot="1" x14ac:dyDescent="0.35">
      <c r="A46" s="5"/>
      <c r="B46" s="53" t="s">
        <v>90</v>
      </c>
      <c r="C46" s="54"/>
      <c r="D46" s="25"/>
      <c r="E46" s="46"/>
      <c r="F46" s="47"/>
      <c r="G46" s="40">
        <v>6000</v>
      </c>
      <c r="H46" s="41"/>
    </row>
    <row r="47" spans="1:8" ht="16.5" customHeight="1" thickBot="1" x14ac:dyDescent="0.35">
      <c r="A47" s="5"/>
      <c r="B47" s="53" t="s">
        <v>60</v>
      </c>
      <c r="C47" s="54"/>
      <c r="D47" s="25"/>
      <c r="E47" s="46"/>
      <c r="F47" s="47"/>
      <c r="G47" s="40">
        <v>7200</v>
      </c>
      <c r="H47" s="41"/>
    </row>
    <row r="48" spans="1:8" ht="84" customHeight="1" thickBot="1" x14ac:dyDescent="0.35">
      <c r="A48" s="5"/>
      <c r="B48" s="53" t="s">
        <v>98</v>
      </c>
      <c r="C48" s="54"/>
      <c r="D48" s="25"/>
      <c r="E48" s="46"/>
      <c r="F48" s="47"/>
      <c r="G48" s="86">
        <v>200000</v>
      </c>
      <c r="H48" s="87"/>
    </row>
    <row r="49" spans="1:8" ht="39.75" customHeight="1" thickBot="1" x14ac:dyDescent="0.35">
      <c r="A49" s="5"/>
      <c r="B49" s="53" t="s">
        <v>56</v>
      </c>
      <c r="C49" s="54"/>
      <c r="D49" s="25"/>
      <c r="E49" s="46"/>
      <c r="F49" s="47"/>
      <c r="G49" s="38">
        <v>25200</v>
      </c>
      <c r="H49" s="39"/>
    </row>
    <row r="50" spans="1:8" ht="39.75" customHeight="1" thickBot="1" x14ac:dyDescent="0.35">
      <c r="A50" s="5"/>
      <c r="B50" s="53" t="s">
        <v>80</v>
      </c>
      <c r="C50" s="54"/>
      <c r="D50" s="25"/>
      <c r="E50" s="46"/>
      <c r="F50" s="47"/>
      <c r="G50" s="38">
        <v>12500</v>
      </c>
      <c r="H50" s="39"/>
    </row>
    <row r="51" spans="1:8" ht="39.75" customHeight="1" thickBot="1" x14ac:dyDescent="0.35">
      <c r="A51" s="5"/>
      <c r="B51" s="55" t="s">
        <v>50</v>
      </c>
      <c r="C51" s="56"/>
      <c r="D51" s="25"/>
      <c r="E51" s="46"/>
      <c r="F51" s="47"/>
      <c r="G51" s="38">
        <v>6000</v>
      </c>
      <c r="H51" s="39"/>
    </row>
    <row r="52" spans="1:8" ht="39.75" customHeight="1" thickBot="1" x14ac:dyDescent="0.35">
      <c r="A52" s="5"/>
      <c r="B52" s="53" t="s">
        <v>83</v>
      </c>
      <c r="C52" s="54"/>
      <c r="D52" s="25"/>
      <c r="E52" s="46"/>
      <c r="F52" s="47"/>
      <c r="G52" s="38">
        <v>84000</v>
      </c>
      <c r="H52" s="39"/>
    </row>
    <row r="53" spans="1:8" ht="37.950000000000003" customHeight="1" thickBot="1" x14ac:dyDescent="0.35">
      <c r="A53" s="5"/>
      <c r="B53" s="53" t="s">
        <v>61</v>
      </c>
      <c r="C53" s="54"/>
      <c r="D53" s="23"/>
      <c r="E53" s="48"/>
      <c r="F53" s="49"/>
      <c r="G53" s="40">
        <v>19733</v>
      </c>
      <c r="H53" s="41"/>
    </row>
    <row r="54" spans="1:8" ht="16.2" thickBot="1" x14ac:dyDescent="0.35">
      <c r="A54" s="5"/>
      <c r="B54" s="42" t="s">
        <v>25</v>
      </c>
      <c r="C54" s="43"/>
      <c r="D54" s="50"/>
      <c r="E54" s="44">
        <v>226</v>
      </c>
      <c r="F54" s="45"/>
      <c r="G54" s="59">
        <f>SUM(G55:H71)</f>
        <v>1265932</v>
      </c>
      <c r="H54" s="60"/>
    </row>
    <row r="55" spans="1:8" ht="16.2" thickBot="1" x14ac:dyDescent="0.35">
      <c r="A55" s="14"/>
      <c r="B55" s="55" t="s">
        <v>46</v>
      </c>
      <c r="C55" s="56"/>
      <c r="D55" s="51"/>
      <c r="E55" s="46"/>
      <c r="F55" s="47"/>
      <c r="G55" s="40">
        <v>10000</v>
      </c>
      <c r="H55" s="41"/>
    </row>
    <row r="56" spans="1:8" s="13" customFormat="1" ht="15" customHeight="1" thickBot="1" x14ac:dyDescent="0.3">
      <c r="A56" s="15"/>
      <c r="B56" s="55" t="s">
        <v>47</v>
      </c>
      <c r="C56" s="56"/>
      <c r="D56" s="51"/>
      <c r="E56" s="46"/>
      <c r="F56" s="47"/>
      <c r="G56" s="38">
        <v>30000</v>
      </c>
      <c r="H56" s="39"/>
    </row>
    <row r="57" spans="1:8" s="13" customFormat="1" ht="15" customHeight="1" thickBot="1" x14ac:dyDescent="0.3">
      <c r="A57" s="15"/>
      <c r="B57" s="55" t="s">
        <v>48</v>
      </c>
      <c r="C57" s="56"/>
      <c r="D57" s="51"/>
      <c r="E57" s="46"/>
      <c r="F57" s="47"/>
      <c r="G57" s="40">
        <v>90000</v>
      </c>
      <c r="H57" s="41"/>
    </row>
    <row r="58" spans="1:8" s="13" customFormat="1" ht="23.25" customHeight="1" thickBot="1" x14ac:dyDescent="0.3">
      <c r="A58" s="15"/>
      <c r="B58" s="55" t="s">
        <v>82</v>
      </c>
      <c r="C58" s="56"/>
      <c r="D58" s="51"/>
      <c r="E58" s="46"/>
      <c r="F58" s="47"/>
      <c r="G58" s="40">
        <v>13700</v>
      </c>
      <c r="H58" s="41"/>
    </row>
    <row r="59" spans="1:8" s="13" customFormat="1" ht="27.6" customHeight="1" thickBot="1" x14ac:dyDescent="0.3">
      <c r="A59" s="15"/>
      <c r="B59" s="55" t="s">
        <v>49</v>
      </c>
      <c r="C59" s="56"/>
      <c r="D59" s="51"/>
      <c r="E59" s="46"/>
      <c r="F59" s="47"/>
      <c r="G59" s="40">
        <v>10800</v>
      </c>
      <c r="H59" s="41"/>
    </row>
    <row r="60" spans="1:8" s="13" customFormat="1" ht="15" customHeight="1" thickBot="1" x14ac:dyDescent="0.3">
      <c r="A60" s="15"/>
      <c r="B60" s="55" t="s">
        <v>89</v>
      </c>
      <c r="C60" s="56"/>
      <c r="D60" s="51"/>
      <c r="E60" s="46"/>
      <c r="F60" s="47"/>
      <c r="G60" s="40">
        <v>794220</v>
      </c>
      <c r="H60" s="41"/>
    </row>
    <row r="61" spans="1:8" s="13" customFormat="1" ht="28.95" customHeight="1" thickBot="1" x14ac:dyDescent="0.3">
      <c r="A61" s="15"/>
      <c r="B61" s="55" t="s">
        <v>51</v>
      </c>
      <c r="C61" s="56"/>
      <c r="D61" s="51"/>
      <c r="E61" s="46"/>
      <c r="F61" s="47"/>
      <c r="G61" s="40">
        <v>3500</v>
      </c>
      <c r="H61" s="41"/>
    </row>
    <row r="62" spans="1:8" s="13" customFormat="1" ht="29.4" customHeight="1" thickBot="1" x14ac:dyDescent="0.3">
      <c r="A62" s="15"/>
      <c r="B62" s="90" t="s">
        <v>52</v>
      </c>
      <c r="C62" s="91"/>
      <c r="D62" s="51"/>
      <c r="E62" s="46"/>
      <c r="F62" s="47"/>
      <c r="G62" s="40">
        <v>5000</v>
      </c>
      <c r="H62" s="41"/>
    </row>
    <row r="63" spans="1:8" s="13" customFormat="1" ht="15" customHeight="1" thickBot="1" x14ac:dyDescent="0.3">
      <c r="A63" s="15"/>
      <c r="B63" s="55" t="s">
        <v>53</v>
      </c>
      <c r="C63" s="56"/>
      <c r="D63" s="51"/>
      <c r="E63" s="46"/>
      <c r="F63" s="47"/>
      <c r="G63" s="40">
        <v>62612</v>
      </c>
      <c r="H63" s="41"/>
    </row>
    <row r="64" spans="1:8" s="16" customFormat="1" ht="26.4" customHeight="1" thickBot="1" x14ac:dyDescent="0.3">
      <c r="A64" s="12"/>
      <c r="B64" s="66" t="s">
        <v>54</v>
      </c>
      <c r="C64" s="67"/>
      <c r="D64" s="51"/>
      <c r="E64" s="46"/>
      <c r="F64" s="47"/>
      <c r="G64" s="86">
        <v>70000</v>
      </c>
      <c r="H64" s="87"/>
    </row>
    <row r="65" spans="1:8" s="13" customFormat="1" ht="26.4" customHeight="1" thickBot="1" x14ac:dyDescent="0.3">
      <c r="A65" s="15"/>
      <c r="B65" s="55" t="s">
        <v>55</v>
      </c>
      <c r="C65" s="56"/>
      <c r="D65" s="51"/>
      <c r="E65" s="46"/>
      <c r="F65" s="47"/>
      <c r="G65" s="40">
        <v>6100</v>
      </c>
      <c r="H65" s="41"/>
    </row>
    <row r="66" spans="1:8" s="13" customFormat="1" ht="29.4" customHeight="1" thickBot="1" x14ac:dyDescent="0.3">
      <c r="A66" s="15"/>
      <c r="B66" s="53" t="s">
        <v>84</v>
      </c>
      <c r="C66" s="54"/>
      <c r="D66" s="51"/>
      <c r="E66" s="46"/>
      <c r="F66" s="47"/>
      <c r="G66" s="40">
        <v>5000</v>
      </c>
      <c r="H66" s="41"/>
    </row>
    <row r="67" spans="1:8" s="13" customFormat="1" ht="29.4" customHeight="1" thickBot="1" x14ac:dyDescent="0.3">
      <c r="A67" s="15"/>
      <c r="B67" s="53" t="s">
        <v>92</v>
      </c>
      <c r="C67" s="54"/>
      <c r="D67" s="51"/>
      <c r="E67" s="46"/>
      <c r="F67" s="47"/>
      <c r="G67" s="40">
        <v>8000</v>
      </c>
      <c r="H67" s="41"/>
    </row>
    <row r="68" spans="1:8" s="13" customFormat="1" ht="29.4" customHeight="1" thickBot="1" x14ac:dyDescent="0.3">
      <c r="A68" s="15"/>
      <c r="B68" s="55" t="s">
        <v>57</v>
      </c>
      <c r="C68" s="56"/>
      <c r="D68" s="51"/>
      <c r="E68" s="46"/>
      <c r="F68" s="47"/>
      <c r="G68" s="57">
        <v>70000</v>
      </c>
      <c r="H68" s="58"/>
    </row>
    <row r="69" spans="1:8" s="13" customFormat="1" ht="29.4" customHeight="1" thickBot="1" x14ac:dyDescent="0.3">
      <c r="A69" s="15"/>
      <c r="B69" s="53" t="s">
        <v>95</v>
      </c>
      <c r="C69" s="54"/>
      <c r="D69" s="51"/>
      <c r="E69" s="46"/>
      <c r="F69" s="47"/>
      <c r="G69" s="40">
        <v>3000</v>
      </c>
      <c r="H69" s="41"/>
    </row>
    <row r="70" spans="1:8" s="13" customFormat="1" ht="29.4" customHeight="1" thickBot="1" x14ac:dyDescent="0.3">
      <c r="A70" s="15"/>
      <c r="B70" s="53" t="s">
        <v>94</v>
      </c>
      <c r="C70" s="54"/>
      <c r="D70" s="51"/>
      <c r="E70" s="46"/>
      <c r="F70" s="47"/>
      <c r="G70" s="40">
        <v>4000</v>
      </c>
      <c r="H70" s="41"/>
    </row>
    <row r="71" spans="1:8" ht="16.2" thickBot="1" x14ac:dyDescent="0.35">
      <c r="A71" s="14"/>
      <c r="B71" s="55" t="s">
        <v>99</v>
      </c>
      <c r="C71" s="56"/>
      <c r="D71" s="52"/>
      <c r="E71" s="48"/>
      <c r="F71" s="49"/>
      <c r="G71" s="57">
        <v>80000</v>
      </c>
      <c r="H71" s="58"/>
    </row>
    <row r="72" spans="1:8" ht="19.2" customHeight="1" thickBot="1" x14ac:dyDescent="0.35">
      <c r="A72" s="5"/>
      <c r="B72" s="42" t="s">
        <v>26</v>
      </c>
      <c r="C72" s="43"/>
      <c r="D72" s="26"/>
      <c r="E72" s="44">
        <v>231</v>
      </c>
      <c r="F72" s="45"/>
      <c r="G72" s="42"/>
      <c r="H72" s="43"/>
    </row>
    <row r="73" spans="1:8" ht="36.6" customHeight="1" thickBot="1" x14ac:dyDescent="0.35">
      <c r="A73" s="5"/>
      <c r="B73" s="42" t="s">
        <v>27</v>
      </c>
      <c r="C73" s="43"/>
      <c r="D73" s="26"/>
      <c r="E73" s="44">
        <v>242</v>
      </c>
      <c r="F73" s="45"/>
      <c r="G73" s="42"/>
      <c r="H73" s="43"/>
    </row>
    <row r="74" spans="1:8" ht="47.4" customHeight="1" thickBot="1" x14ac:dyDescent="0.35">
      <c r="A74" s="5"/>
      <c r="B74" s="42" t="s">
        <v>28</v>
      </c>
      <c r="C74" s="43"/>
      <c r="D74" s="26"/>
      <c r="E74" s="44">
        <v>251</v>
      </c>
      <c r="F74" s="45"/>
      <c r="G74" s="42"/>
      <c r="H74" s="43"/>
    </row>
    <row r="75" spans="1:8" ht="28.8" customHeight="1" thickBot="1" x14ac:dyDescent="0.35">
      <c r="A75" s="5"/>
      <c r="B75" s="42" t="s">
        <v>29</v>
      </c>
      <c r="C75" s="43"/>
      <c r="D75" s="23"/>
      <c r="E75" s="40">
        <v>290</v>
      </c>
      <c r="F75" s="41"/>
      <c r="G75" s="42"/>
      <c r="H75" s="43"/>
    </row>
    <row r="76" spans="1:8" ht="16.2" thickBot="1" x14ac:dyDescent="0.35">
      <c r="A76" s="5"/>
      <c r="B76" s="42"/>
      <c r="C76" s="43"/>
      <c r="D76" s="23"/>
      <c r="E76" s="40"/>
      <c r="F76" s="41"/>
      <c r="G76" s="42"/>
      <c r="H76" s="43"/>
    </row>
    <row r="77" spans="1:8" ht="22.8" customHeight="1" thickBot="1" x14ac:dyDescent="0.35">
      <c r="A77" s="5"/>
      <c r="B77" s="42" t="s">
        <v>30</v>
      </c>
      <c r="C77" s="43"/>
      <c r="D77" s="23"/>
      <c r="E77" s="40">
        <v>300</v>
      </c>
      <c r="F77" s="41"/>
      <c r="G77" s="42"/>
      <c r="H77" s="43"/>
    </row>
    <row r="78" spans="1:8" ht="16.2" thickBot="1" x14ac:dyDescent="0.35">
      <c r="A78" s="5"/>
      <c r="B78" s="42" t="s">
        <v>31</v>
      </c>
      <c r="C78" s="43"/>
      <c r="D78" s="50"/>
      <c r="E78" s="44">
        <v>310</v>
      </c>
      <c r="F78" s="45"/>
      <c r="G78" s="59">
        <v>187600</v>
      </c>
      <c r="H78" s="60"/>
    </row>
    <row r="79" spans="1:8" ht="16.2" thickBot="1" x14ac:dyDescent="0.35">
      <c r="A79" s="5"/>
      <c r="B79" s="55" t="s">
        <v>66</v>
      </c>
      <c r="C79" s="56"/>
      <c r="D79" s="51"/>
      <c r="E79" s="46"/>
      <c r="F79" s="47"/>
      <c r="G79" s="40">
        <v>62600</v>
      </c>
      <c r="H79" s="41"/>
    </row>
    <row r="80" spans="1:8" ht="16.2" thickBot="1" x14ac:dyDescent="0.35">
      <c r="A80" s="5"/>
      <c r="B80" s="55" t="s">
        <v>67</v>
      </c>
      <c r="C80" s="56"/>
      <c r="D80" s="51"/>
      <c r="E80" s="46"/>
      <c r="F80" s="47"/>
      <c r="G80" s="40">
        <v>20000</v>
      </c>
      <c r="H80" s="41"/>
    </row>
    <row r="81" spans="1:8" ht="16.2" thickBot="1" x14ac:dyDescent="0.35">
      <c r="A81" s="5"/>
      <c r="B81" s="53" t="s">
        <v>81</v>
      </c>
      <c r="C81" s="54"/>
      <c r="D81" s="51"/>
      <c r="E81" s="46"/>
      <c r="F81" s="47"/>
      <c r="G81" s="40">
        <v>50000</v>
      </c>
      <c r="H81" s="41"/>
    </row>
    <row r="82" spans="1:8" ht="23.4" customHeight="1" thickBot="1" x14ac:dyDescent="0.35">
      <c r="A82" s="5"/>
      <c r="B82" s="55" t="s">
        <v>74</v>
      </c>
      <c r="C82" s="56"/>
      <c r="D82" s="52"/>
      <c r="E82" s="48"/>
      <c r="F82" s="49"/>
      <c r="G82" s="40">
        <v>40000</v>
      </c>
      <c r="H82" s="41"/>
    </row>
    <row r="83" spans="1:8" ht="37.200000000000003" customHeight="1" thickBot="1" x14ac:dyDescent="0.35">
      <c r="A83" s="5"/>
      <c r="B83" s="42" t="s">
        <v>32</v>
      </c>
      <c r="C83" s="43"/>
      <c r="D83" s="26"/>
      <c r="E83" s="44">
        <v>340</v>
      </c>
      <c r="F83" s="45"/>
      <c r="G83" s="42"/>
      <c r="H83" s="43"/>
    </row>
    <row r="84" spans="1:8" ht="16.2" thickBot="1" x14ac:dyDescent="0.35">
      <c r="A84" s="5"/>
      <c r="B84" s="40" t="s">
        <v>96</v>
      </c>
      <c r="C84" s="41"/>
      <c r="D84" s="27"/>
      <c r="E84" s="40">
        <v>345</v>
      </c>
      <c r="F84" s="41"/>
      <c r="G84" s="92">
        <v>72000</v>
      </c>
      <c r="H84" s="93"/>
    </row>
    <row r="85" spans="1:8" ht="16.2" thickBot="1" x14ac:dyDescent="0.35">
      <c r="A85" s="5"/>
      <c r="B85" s="40"/>
      <c r="C85" s="41"/>
      <c r="D85" s="73"/>
      <c r="E85" s="44">
        <v>346</v>
      </c>
      <c r="F85" s="45"/>
      <c r="G85" s="59">
        <f>SUM(G86:H100)</f>
        <v>702305</v>
      </c>
      <c r="H85" s="60"/>
    </row>
    <row r="86" spans="1:8" ht="24.75" customHeight="1" thickBot="1" x14ac:dyDescent="0.35">
      <c r="A86" s="5"/>
      <c r="B86" s="55" t="s">
        <v>88</v>
      </c>
      <c r="C86" s="56"/>
      <c r="D86" s="98"/>
      <c r="E86" s="46"/>
      <c r="F86" s="47"/>
      <c r="G86" s="40">
        <v>30000</v>
      </c>
      <c r="H86" s="41"/>
    </row>
    <row r="87" spans="1:8" ht="53.4" customHeight="1" thickBot="1" x14ac:dyDescent="0.35">
      <c r="A87" s="5"/>
      <c r="B87" s="64" t="s">
        <v>75</v>
      </c>
      <c r="C87" s="65"/>
      <c r="D87" s="98"/>
      <c r="E87" s="28"/>
      <c r="F87" s="25"/>
      <c r="G87" s="38">
        <v>62993</v>
      </c>
      <c r="H87" s="39"/>
    </row>
    <row r="88" spans="1:8" ht="44.4" customHeight="1" thickBot="1" x14ac:dyDescent="0.35">
      <c r="A88" s="5"/>
      <c r="B88" s="64" t="s">
        <v>76</v>
      </c>
      <c r="C88" s="65"/>
      <c r="D88" s="98"/>
      <c r="E88" s="28"/>
      <c r="F88" s="25"/>
      <c r="G88" s="38">
        <v>21312</v>
      </c>
      <c r="H88" s="39"/>
    </row>
    <row r="89" spans="1:8" ht="16.2" thickBot="1" x14ac:dyDescent="0.35">
      <c r="A89" s="5"/>
      <c r="B89" s="64" t="s">
        <v>87</v>
      </c>
      <c r="C89" s="65"/>
      <c r="D89" s="98"/>
      <c r="E89" s="28"/>
      <c r="F89" s="25"/>
      <c r="G89" s="40">
        <v>20000</v>
      </c>
      <c r="H89" s="41"/>
    </row>
    <row r="90" spans="1:8" ht="55.2" customHeight="1" thickBot="1" x14ac:dyDescent="0.35">
      <c r="A90" s="5"/>
      <c r="B90" s="64" t="s">
        <v>77</v>
      </c>
      <c r="C90" s="65"/>
      <c r="D90" s="98"/>
      <c r="E90" s="28"/>
      <c r="F90" s="25"/>
      <c r="G90" s="40">
        <v>80000</v>
      </c>
      <c r="H90" s="41"/>
    </row>
    <row r="91" spans="1:8" ht="46.8" customHeight="1" thickBot="1" x14ac:dyDescent="0.35">
      <c r="A91" s="5"/>
      <c r="B91" s="55" t="s">
        <v>78</v>
      </c>
      <c r="C91" s="56"/>
      <c r="D91" s="98"/>
      <c r="E91" s="28"/>
      <c r="F91" s="25"/>
      <c r="G91" s="40">
        <v>20000</v>
      </c>
      <c r="H91" s="41"/>
    </row>
    <row r="92" spans="1:8" ht="32.4" customHeight="1" thickBot="1" x14ac:dyDescent="0.35">
      <c r="A92" s="5"/>
      <c r="B92" s="55" t="s">
        <v>91</v>
      </c>
      <c r="C92" s="56"/>
      <c r="D92" s="98"/>
      <c r="E92" s="28"/>
      <c r="F92" s="25"/>
      <c r="G92" s="40">
        <v>5000</v>
      </c>
      <c r="H92" s="41"/>
    </row>
    <row r="93" spans="1:8" ht="96" customHeight="1" thickBot="1" x14ac:dyDescent="0.35">
      <c r="A93" s="5"/>
      <c r="B93" s="90" t="s">
        <v>62</v>
      </c>
      <c r="C93" s="91"/>
      <c r="D93" s="98"/>
      <c r="E93" s="28"/>
      <c r="F93" s="25"/>
      <c r="G93" s="40">
        <v>88000</v>
      </c>
      <c r="H93" s="41"/>
    </row>
    <row r="94" spans="1:8" ht="43.8" customHeight="1" thickBot="1" x14ac:dyDescent="0.35">
      <c r="A94" s="5"/>
      <c r="B94" s="55" t="s">
        <v>79</v>
      </c>
      <c r="C94" s="56"/>
      <c r="D94" s="98"/>
      <c r="E94" s="28"/>
      <c r="F94" s="25"/>
      <c r="G94" s="40">
        <v>5000</v>
      </c>
      <c r="H94" s="41"/>
    </row>
    <row r="95" spans="1:8" ht="31.2" customHeight="1" thickBot="1" x14ac:dyDescent="0.35">
      <c r="A95" s="5"/>
      <c r="B95" s="55" t="s">
        <v>64</v>
      </c>
      <c r="C95" s="56"/>
      <c r="D95" s="98"/>
      <c r="E95" s="28"/>
      <c r="F95" s="25"/>
      <c r="G95" s="40">
        <v>20000</v>
      </c>
      <c r="H95" s="41"/>
    </row>
    <row r="96" spans="1:8" ht="31.2" customHeight="1" thickBot="1" x14ac:dyDescent="0.35">
      <c r="A96" s="5"/>
      <c r="B96" s="53" t="s">
        <v>93</v>
      </c>
      <c r="C96" s="54"/>
      <c r="D96" s="98"/>
      <c r="E96" s="28"/>
      <c r="F96" s="25"/>
      <c r="G96" s="40">
        <v>17000</v>
      </c>
      <c r="H96" s="41"/>
    </row>
    <row r="97" spans="1:8" ht="36" customHeight="1" thickBot="1" x14ac:dyDescent="0.35">
      <c r="A97" s="5"/>
      <c r="B97" s="55" t="s">
        <v>65</v>
      </c>
      <c r="C97" s="56"/>
      <c r="D97" s="98"/>
      <c r="E97" s="28"/>
      <c r="F97" s="25"/>
      <c r="G97" s="40">
        <v>3000</v>
      </c>
      <c r="H97" s="41"/>
    </row>
    <row r="98" spans="1:8" ht="16.2" thickBot="1" x14ac:dyDescent="0.35">
      <c r="A98" s="5"/>
      <c r="B98" s="55" t="s">
        <v>63</v>
      </c>
      <c r="C98" s="56"/>
      <c r="D98" s="74"/>
      <c r="E98" s="28"/>
      <c r="F98" s="25"/>
      <c r="G98" s="40">
        <v>70000</v>
      </c>
      <c r="H98" s="41"/>
    </row>
    <row r="99" spans="1:8" ht="16.2" thickBot="1" x14ac:dyDescent="0.35">
      <c r="A99" s="5"/>
      <c r="B99" s="61" t="s">
        <v>85</v>
      </c>
      <c r="C99" s="96"/>
      <c r="D99" s="29"/>
      <c r="E99" s="94"/>
      <c r="F99" s="94"/>
      <c r="G99" s="97">
        <v>60000</v>
      </c>
      <c r="H99" s="41"/>
    </row>
    <row r="100" spans="1:8" ht="16.2" thickBot="1" x14ac:dyDescent="0.35">
      <c r="A100" s="5"/>
      <c r="B100" s="61" t="s">
        <v>86</v>
      </c>
      <c r="C100" s="62"/>
      <c r="D100" s="30"/>
      <c r="E100" s="95"/>
      <c r="F100" s="95"/>
      <c r="G100" s="63">
        <v>200000</v>
      </c>
      <c r="H100" s="39"/>
    </row>
    <row r="101" spans="1:8" ht="16.2" thickBot="1" x14ac:dyDescent="0.35">
      <c r="A101" s="5"/>
      <c r="B101" s="31"/>
      <c r="C101" s="32"/>
      <c r="D101" s="22"/>
      <c r="E101" s="33"/>
      <c r="F101" s="23"/>
      <c r="G101" s="34"/>
      <c r="H101" s="20"/>
    </row>
    <row r="102" spans="1:8" ht="39.6" customHeight="1" thickBot="1" x14ac:dyDescent="0.35">
      <c r="A102" s="5"/>
      <c r="B102" s="42" t="s">
        <v>33</v>
      </c>
      <c r="C102" s="43"/>
      <c r="D102" s="23"/>
      <c r="E102" s="42"/>
      <c r="F102" s="43"/>
      <c r="G102" s="42">
        <f>SUM(G85+G84+G78+G54+G42+G34+G29)</f>
        <v>3572862.4</v>
      </c>
      <c r="H102" s="43"/>
    </row>
    <row r="103" spans="1:8" x14ac:dyDescent="0.3">
      <c r="A103" s="6"/>
      <c r="B103" s="35"/>
      <c r="C103" s="35"/>
      <c r="D103" s="35"/>
      <c r="E103" s="35"/>
      <c r="F103" s="35"/>
      <c r="G103" s="35"/>
      <c r="H103" s="35"/>
    </row>
    <row r="104" spans="1:8" ht="15.6" x14ac:dyDescent="0.3">
      <c r="A104" s="4" t="s">
        <v>34</v>
      </c>
    </row>
    <row r="105" spans="1:8" ht="17.399999999999999" x14ac:dyDescent="0.3">
      <c r="A105" s="7"/>
    </row>
    <row r="106" spans="1:8" ht="15.6" x14ac:dyDescent="0.3">
      <c r="A106" s="37" t="s">
        <v>35</v>
      </c>
      <c r="B106" s="37"/>
      <c r="C106" s="37"/>
      <c r="D106" s="37"/>
      <c r="E106" s="37"/>
      <c r="F106" s="37"/>
      <c r="G106" s="37"/>
      <c r="H106" s="37"/>
    </row>
    <row r="107" spans="1:8" ht="15.6" x14ac:dyDescent="0.3">
      <c r="A107" s="37" t="s">
        <v>36</v>
      </c>
      <c r="B107" s="37"/>
      <c r="C107" s="37"/>
      <c r="D107" s="37"/>
      <c r="E107" s="37"/>
      <c r="F107" s="37"/>
      <c r="G107" s="37"/>
      <c r="H107" s="37"/>
    </row>
    <row r="108" spans="1:8" ht="15.6" x14ac:dyDescent="0.3">
      <c r="A108" s="37" t="s">
        <v>37</v>
      </c>
      <c r="B108" s="37"/>
      <c r="C108" s="37"/>
      <c r="D108" s="37"/>
      <c r="E108" s="37"/>
      <c r="F108" s="37"/>
      <c r="G108" s="37"/>
      <c r="H108" s="37"/>
    </row>
    <row r="109" spans="1:8" ht="15.6" x14ac:dyDescent="0.3">
      <c r="A109" s="8"/>
    </row>
    <row r="110" spans="1:8" ht="15.6" x14ac:dyDescent="0.3">
      <c r="A110" s="37" t="s">
        <v>38</v>
      </c>
      <c r="B110" s="37"/>
      <c r="C110" s="37"/>
      <c r="D110" s="37"/>
      <c r="E110" s="37"/>
      <c r="F110" s="37"/>
      <c r="G110" s="37"/>
      <c r="H110" s="37"/>
    </row>
    <row r="111" spans="1:8" ht="15.6" x14ac:dyDescent="0.3">
      <c r="A111" s="37" t="s">
        <v>39</v>
      </c>
      <c r="B111" s="37"/>
      <c r="C111" s="37"/>
      <c r="D111" s="37"/>
      <c r="E111" s="37"/>
      <c r="F111" s="37"/>
      <c r="G111" s="37"/>
      <c r="H111" s="37"/>
    </row>
    <row r="112" spans="1:8" ht="15.6" x14ac:dyDescent="0.3">
      <c r="A112" s="8"/>
    </row>
    <row r="113" spans="1:8" ht="15.6" x14ac:dyDescent="0.3">
      <c r="A113" s="37" t="s">
        <v>40</v>
      </c>
      <c r="B113" s="37"/>
      <c r="C113" s="37"/>
      <c r="D113" s="37"/>
      <c r="E113" s="37"/>
      <c r="F113" s="37"/>
      <c r="G113" s="37"/>
      <c r="H113" s="37"/>
    </row>
    <row r="114" spans="1:8" ht="15.6" x14ac:dyDescent="0.3">
      <c r="A114" s="37" t="s">
        <v>41</v>
      </c>
      <c r="B114" s="37"/>
      <c r="C114" s="37"/>
      <c r="D114" s="37"/>
      <c r="E114" s="37"/>
      <c r="F114" s="37"/>
      <c r="G114" s="37"/>
      <c r="H114" s="37"/>
    </row>
    <row r="115" spans="1:8" ht="18" x14ac:dyDescent="0.3">
      <c r="A115" s="9"/>
    </row>
    <row r="116" spans="1:8" ht="18" x14ac:dyDescent="0.3">
      <c r="A116" s="36" t="s">
        <v>42</v>
      </c>
      <c r="B116" s="36"/>
      <c r="C116" s="36"/>
      <c r="D116" s="36"/>
      <c r="E116" s="36"/>
      <c r="F116" s="36"/>
      <c r="G116" s="36"/>
      <c r="H116" s="36"/>
    </row>
    <row r="117" spans="1:8" ht="15.6" x14ac:dyDescent="0.3">
      <c r="A117" s="3"/>
    </row>
    <row r="118" spans="1:8" ht="18" x14ac:dyDescent="0.3">
      <c r="A118" s="10" t="s">
        <v>34</v>
      </c>
    </row>
  </sheetData>
  <mergeCells count="225">
    <mergeCell ref="G96:H96"/>
    <mergeCell ref="E83:F83"/>
    <mergeCell ref="E84:F84"/>
    <mergeCell ref="E76:F76"/>
    <mergeCell ref="G76:H76"/>
    <mergeCell ref="G75:H75"/>
    <mergeCell ref="G66:H66"/>
    <mergeCell ref="B96:C96"/>
    <mergeCell ref="B77:C77"/>
    <mergeCell ref="B89:C89"/>
    <mergeCell ref="G85:H85"/>
    <mergeCell ref="G95:H95"/>
    <mergeCell ref="B91:C91"/>
    <mergeCell ref="B93:C93"/>
    <mergeCell ref="E99:F100"/>
    <mergeCell ref="B67:C67"/>
    <mergeCell ref="G67:H67"/>
    <mergeCell ref="B99:C99"/>
    <mergeCell ref="G99:H99"/>
    <mergeCell ref="G83:H83"/>
    <mergeCell ref="B90:C90"/>
    <mergeCell ref="B92:C92"/>
    <mergeCell ref="E85:F86"/>
    <mergeCell ref="B88:C88"/>
    <mergeCell ref="B85:C85"/>
    <mergeCell ref="B83:C83"/>
    <mergeCell ref="B84:C84"/>
    <mergeCell ref="G89:H89"/>
    <mergeCell ref="G98:H98"/>
    <mergeCell ref="G90:H90"/>
    <mergeCell ref="G92:H92"/>
    <mergeCell ref="G97:H97"/>
    <mergeCell ref="G91:H91"/>
    <mergeCell ref="B98:C98"/>
    <mergeCell ref="G93:H93"/>
    <mergeCell ref="B94:C94"/>
    <mergeCell ref="G94:H94"/>
    <mergeCell ref="D85:D98"/>
    <mergeCell ref="B56:C56"/>
    <mergeCell ref="B59:C59"/>
    <mergeCell ref="B64:C64"/>
    <mergeCell ref="B65:C65"/>
    <mergeCell ref="B72:C72"/>
    <mergeCell ref="B71:C71"/>
    <mergeCell ref="G84:H84"/>
    <mergeCell ref="G64:H64"/>
    <mergeCell ref="D78:D82"/>
    <mergeCell ref="B80:C80"/>
    <mergeCell ref="G78:H78"/>
    <mergeCell ref="B82:C82"/>
    <mergeCell ref="B81:C81"/>
    <mergeCell ref="G81:H81"/>
    <mergeCell ref="G73:H73"/>
    <mergeCell ref="B66:C66"/>
    <mergeCell ref="E72:F72"/>
    <mergeCell ref="B75:C75"/>
    <mergeCell ref="E75:F75"/>
    <mergeCell ref="E77:F77"/>
    <mergeCell ref="B76:C76"/>
    <mergeCell ref="B78:C78"/>
    <mergeCell ref="G77:H77"/>
    <mergeCell ref="G82:H82"/>
    <mergeCell ref="G57:H57"/>
    <mergeCell ref="G65:H65"/>
    <mergeCell ref="G58:H58"/>
    <mergeCell ref="G74:H74"/>
    <mergeCell ref="G60:H60"/>
    <mergeCell ref="G59:H59"/>
    <mergeCell ref="B74:C74"/>
    <mergeCell ref="E74:F74"/>
    <mergeCell ref="B68:C68"/>
    <mergeCell ref="B60:C60"/>
    <mergeCell ref="B61:C61"/>
    <mergeCell ref="B62:C62"/>
    <mergeCell ref="G62:H62"/>
    <mergeCell ref="B70:C70"/>
    <mergeCell ref="G70:H70"/>
    <mergeCell ref="B69:C69"/>
    <mergeCell ref="G69:H69"/>
    <mergeCell ref="G61:H61"/>
    <mergeCell ref="B73:C73"/>
    <mergeCell ref="E73:F73"/>
    <mergeCell ref="G48:H48"/>
    <mergeCell ref="G45:H45"/>
    <mergeCell ref="G53:H53"/>
    <mergeCell ref="G47:H47"/>
    <mergeCell ref="G46:H46"/>
    <mergeCell ref="G55:H55"/>
    <mergeCell ref="G54:H54"/>
    <mergeCell ref="D39:D41"/>
    <mergeCell ref="E39:F41"/>
    <mergeCell ref="B41:C41"/>
    <mergeCell ref="B40:C40"/>
    <mergeCell ref="B55:C55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G33:H33"/>
    <mergeCell ref="E27:F27"/>
    <mergeCell ref="G27:H27"/>
    <mergeCell ref="E21:F21"/>
    <mergeCell ref="G21:H21"/>
    <mergeCell ref="B21:C21"/>
    <mergeCell ref="B23:C23"/>
    <mergeCell ref="B22:C22"/>
    <mergeCell ref="A13:B13"/>
    <mergeCell ref="C13:E13"/>
    <mergeCell ref="F13:G13"/>
    <mergeCell ref="F14:G14"/>
    <mergeCell ref="A14:E14"/>
    <mergeCell ref="F16:G17"/>
    <mergeCell ref="E18:F18"/>
    <mergeCell ref="G22:H22"/>
    <mergeCell ref="E28:F28"/>
    <mergeCell ref="A15:E15"/>
    <mergeCell ref="A16:B17"/>
    <mergeCell ref="C16:E17"/>
    <mergeCell ref="F15:G15"/>
    <mergeCell ref="H16:H17"/>
    <mergeCell ref="E22:F22"/>
    <mergeCell ref="E23:F24"/>
    <mergeCell ref="B24:C24"/>
    <mergeCell ref="G32:H32"/>
    <mergeCell ref="G18:H18"/>
    <mergeCell ref="A18:A19"/>
    <mergeCell ref="B18:C18"/>
    <mergeCell ref="B20:C20"/>
    <mergeCell ref="E20:F20"/>
    <mergeCell ref="B19:C19"/>
    <mergeCell ref="D18:D19"/>
    <mergeCell ref="G25:H25"/>
    <mergeCell ref="B27:C27"/>
    <mergeCell ref="G20:H20"/>
    <mergeCell ref="G19:H19"/>
    <mergeCell ref="E19:F19"/>
    <mergeCell ref="B25:C25"/>
    <mergeCell ref="B26:C26"/>
    <mergeCell ref="B32:C32"/>
    <mergeCell ref="B31:C31"/>
    <mergeCell ref="B28:C28"/>
    <mergeCell ref="D25:D26"/>
    <mergeCell ref="E25:F26"/>
    <mergeCell ref="B29:C29"/>
    <mergeCell ref="D29:D31"/>
    <mergeCell ref="B30:C30"/>
    <mergeCell ref="G31:H31"/>
    <mergeCell ref="G30:H30"/>
    <mergeCell ref="B86:C86"/>
    <mergeCell ref="G88:H88"/>
    <mergeCell ref="B79:C79"/>
    <mergeCell ref="B87:C87"/>
    <mergeCell ref="G68:H68"/>
    <mergeCell ref="G63:H63"/>
    <mergeCell ref="B38:C38"/>
    <mergeCell ref="G38:H38"/>
    <mergeCell ref="D34:D38"/>
    <mergeCell ref="B37:C37"/>
    <mergeCell ref="G36:H36"/>
    <mergeCell ref="G39:H39"/>
    <mergeCell ref="G37:H37"/>
    <mergeCell ref="B34:C34"/>
    <mergeCell ref="G34:H34"/>
    <mergeCell ref="B57:C57"/>
    <mergeCell ref="B63:C63"/>
    <mergeCell ref="D32:D33"/>
    <mergeCell ref="E32:F33"/>
    <mergeCell ref="B33:C33"/>
    <mergeCell ref="B36:C36"/>
    <mergeCell ref="G35:H35"/>
    <mergeCell ref="B39:C39"/>
    <mergeCell ref="B35:C35"/>
    <mergeCell ref="A114:H114"/>
    <mergeCell ref="G28:H28"/>
    <mergeCell ref="E34:F38"/>
    <mergeCell ref="E29:F31"/>
    <mergeCell ref="G23:H23"/>
    <mergeCell ref="B97:C97"/>
    <mergeCell ref="G24:H24"/>
    <mergeCell ref="G26:H26"/>
    <mergeCell ref="D23:D24"/>
    <mergeCell ref="G71:H71"/>
    <mergeCell ref="E78:F82"/>
    <mergeCell ref="G79:H79"/>
    <mergeCell ref="G80:H80"/>
    <mergeCell ref="G42:H42"/>
    <mergeCell ref="G40:H40"/>
    <mergeCell ref="G41:H41"/>
    <mergeCell ref="B53:C53"/>
    <mergeCell ref="B58:C58"/>
    <mergeCell ref="B95:C95"/>
    <mergeCell ref="B100:C100"/>
    <mergeCell ref="G100:H100"/>
    <mergeCell ref="G29:H29"/>
    <mergeCell ref="A116:H116"/>
    <mergeCell ref="A106:H106"/>
    <mergeCell ref="A107:H107"/>
    <mergeCell ref="A108:H108"/>
    <mergeCell ref="A110:H110"/>
    <mergeCell ref="A111:H111"/>
    <mergeCell ref="A113:H113"/>
    <mergeCell ref="G56:H56"/>
    <mergeCell ref="G44:H44"/>
    <mergeCell ref="B102:C102"/>
    <mergeCell ref="E102:F102"/>
    <mergeCell ref="G102:H102"/>
    <mergeCell ref="G49:H49"/>
    <mergeCell ref="E54:F71"/>
    <mergeCell ref="E42:F53"/>
    <mergeCell ref="G86:H86"/>
    <mergeCell ref="B54:C54"/>
    <mergeCell ref="D54:D71"/>
    <mergeCell ref="G87:H87"/>
    <mergeCell ref="G72:H72"/>
    <mergeCell ref="G50:H50"/>
    <mergeCell ref="G51:H51"/>
    <mergeCell ref="G52:H52"/>
    <mergeCell ref="G43:H43"/>
  </mergeCells>
  <phoneticPr fontId="8" type="noConversion"/>
  <hyperlinks>
    <hyperlink ref="F15" r:id="rId1" display="garantf1://70365940.0/"/>
  </hyperlinks>
  <pageMargins left="0.70866141732283472" right="0.70866141732283472" top="0.19685039370078741" bottom="0.15748031496062992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2021-07-01T10:55:47Z</cp:lastPrinted>
  <dcterms:created xsi:type="dcterms:W3CDTF">2006-09-16T00:00:00Z</dcterms:created>
  <dcterms:modified xsi:type="dcterms:W3CDTF">2023-09-05T05:39:00Z</dcterms:modified>
</cp:coreProperties>
</file>